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05" windowWidth="14235" windowHeight="8700"/>
  </bookViews>
  <sheets>
    <sheet name="Sheet1" sheetId="1" r:id="rId1"/>
  </sheets>
  <definedNames>
    <definedName name="ben">Sheet1!$E$5</definedName>
    <definedName name="ccost">Sheet1!$E$4</definedName>
    <definedName name="rate">Sheet1!$E$6</definedName>
  </definedNames>
  <calcPr calcId="145621"/>
</workbook>
</file>

<file path=xl/calcChain.xml><?xml version="1.0" encoding="utf-8"?>
<calcChain xmlns="http://schemas.openxmlformats.org/spreadsheetml/2006/main">
  <c r="C40" i="1" l="1"/>
  <c r="C39" i="1"/>
  <c r="E39" i="1" s="1"/>
  <c r="F39" i="1" s="1"/>
  <c r="C38" i="1"/>
  <c r="E38" i="1" s="1"/>
  <c r="F38" i="1" s="1"/>
  <c r="C37" i="1"/>
  <c r="E37" i="1" s="1"/>
  <c r="F37" i="1" s="1"/>
  <c r="C36" i="1"/>
  <c r="E36" i="1" s="1"/>
  <c r="F36" i="1" s="1"/>
  <c r="D24" i="1"/>
  <c r="D25" i="1" s="1"/>
  <c r="D28" i="1" s="1"/>
  <c r="C18" i="1"/>
  <c r="D18" i="1" s="1"/>
  <c r="C17" i="1"/>
  <c r="D17" i="1" s="1"/>
  <c r="C16" i="1"/>
  <c r="D16" i="1" s="1"/>
  <c r="C15" i="1"/>
  <c r="D15" i="1" s="1"/>
  <c r="C14" i="1"/>
  <c r="D14" i="1" s="1"/>
  <c r="D40" i="1" l="1"/>
  <c r="E40" i="1" s="1"/>
  <c r="F40" i="1" s="1"/>
  <c r="F42" i="1" s="1"/>
  <c r="D20" i="1"/>
  <c r="D29" i="1" s="1"/>
  <c r="D30" i="1" s="1"/>
</calcChain>
</file>

<file path=xl/sharedStrings.xml><?xml version="1.0" encoding="utf-8"?>
<sst xmlns="http://schemas.openxmlformats.org/spreadsheetml/2006/main" count="28" uniqueCount="23">
  <si>
    <t>Present Value of a Dam</t>
  </si>
  <si>
    <t>Data</t>
  </si>
  <si>
    <t>Annual construction cost</t>
  </si>
  <si>
    <t>Interest rate</t>
  </si>
  <si>
    <t>Annual benefits</t>
  </si>
  <si>
    <t>Construction costs</t>
  </si>
  <si>
    <t>Cost</t>
  </si>
  <si>
    <t>Year</t>
  </si>
  <si>
    <t xml:space="preserve">  ccost</t>
  </si>
  <si>
    <t xml:space="preserve">  rate</t>
  </si>
  <si>
    <t xml:space="preserve">  ben</t>
  </si>
  <si>
    <t>PV</t>
  </si>
  <si>
    <t>Benefits</t>
  </si>
  <si>
    <t>Benefit</t>
  </si>
  <si>
    <t>Step 2: PV at 0</t>
  </si>
  <si>
    <t>Step 1: PV at 4</t>
  </si>
  <si>
    <t>PV at 0</t>
  </si>
  <si>
    <t>Net PV</t>
  </si>
  <si>
    <t>Costs</t>
  </si>
  <si>
    <t>Net</t>
  </si>
  <si>
    <t>Method 2: Net Cash Flows</t>
  </si>
  <si>
    <t>Method 1: Gross Cash Flows</t>
  </si>
  <si>
    <t>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</si>
</sst>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2" fontId="0" fillId="3" borderId="0" xfId="0" applyNumberFormat="1" applyFill="1"/>
    <xf numFmtId="9" fontId="0" fillId="0" borderId="0" xfId="0" applyNumberFormat="1" applyBorder="1"/>
    <xf numFmtId="2" fontId="0" fillId="0" borderId="0" xfId="0" applyNumberFormat="1" applyFill="1"/>
    <xf numFmtId="2" fontId="0" fillId="2" borderId="1" xfId="0" applyNumberFormat="1" applyFill="1" applyBorder="1"/>
    <xf numFmtId="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2"/>
  <sheetViews>
    <sheetView tabSelected="1" workbookViewId="0">
      <selection activeCell="H13" sqref="H13"/>
    </sheetView>
  </sheetViews>
  <sheetFormatPr defaultRowHeight="12.75" x14ac:dyDescent="0.2"/>
  <sheetData>
    <row r="1" spans="1:6" ht="18" x14ac:dyDescent="0.2">
      <c r="A1" s="1" t="s">
        <v>0</v>
      </c>
      <c r="B1" s="1"/>
      <c r="C1" s="1"/>
      <c r="D1" s="1"/>
    </row>
    <row r="3" spans="1:6" ht="13.5" thickBot="1" x14ac:dyDescent="0.25">
      <c r="A3" s="3" t="s">
        <v>1</v>
      </c>
    </row>
    <row r="4" spans="1:6" ht="13.5" thickBot="1" x14ac:dyDescent="0.25">
      <c r="B4" s="2" t="s">
        <v>2</v>
      </c>
      <c r="E4" s="12">
        <v>5</v>
      </c>
      <c r="F4" s="2" t="s">
        <v>8</v>
      </c>
    </row>
    <row r="5" spans="1:6" ht="13.5" thickBot="1" x14ac:dyDescent="0.25">
      <c r="B5" s="2" t="s">
        <v>4</v>
      </c>
      <c r="E5" s="12">
        <v>3</v>
      </c>
      <c r="F5" s="2" t="s">
        <v>10</v>
      </c>
    </row>
    <row r="6" spans="1:6" ht="13.5" thickBot="1" x14ac:dyDescent="0.25">
      <c r="B6" s="2" t="s">
        <v>3</v>
      </c>
      <c r="E6" s="13">
        <v>0.05</v>
      </c>
      <c r="F6" s="2" t="s">
        <v>9</v>
      </c>
    </row>
    <row r="7" spans="1:6" x14ac:dyDescent="0.2">
      <c r="B7" s="2"/>
      <c r="E7" s="10"/>
      <c r="F7" s="2"/>
    </row>
    <row r="9" spans="1:6" x14ac:dyDescent="0.2">
      <c r="A9" s="3" t="s">
        <v>21</v>
      </c>
    </row>
    <row r="11" spans="1:6" x14ac:dyDescent="0.2">
      <c r="A11" s="2" t="s">
        <v>5</v>
      </c>
    </row>
    <row r="13" spans="1:6" x14ac:dyDescent="0.2">
      <c r="B13" s="4" t="s">
        <v>7</v>
      </c>
      <c r="C13" s="7" t="s">
        <v>6</v>
      </c>
      <c r="D13" s="7" t="s">
        <v>11</v>
      </c>
    </row>
    <row r="14" spans="1:6" x14ac:dyDescent="0.2">
      <c r="B14" s="5">
        <v>0</v>
      </c>
      <c r="C14" s="6">
        <f>ccost</f>
        <v>5</v>
      </c>
      <c r="D14" s="6">
        <f>C14/(1+rate)^B14</f>
        <v>5</v>
      </c>
    </row>
    <row r="15" spans="1:6" x14ac:dyDescent="0.2">
      <c r="B15" s="5">
        <v>1</v>
      </c>
      <c r="C15" s="6">
        <f>ccost</f>
        <v>5</v>
      </c>
      <c r="D15" s="6">
        <f>C15/(1+rate)^B15</f>
        <v>4.7619047619047619</v>
      </c>
    </row>
    <row r="16" spans="1:6" x14ac:dyDescent="0.2">
      <c r="B16" s="5">
        <v>2</v>
      </c>
      <c r="C16" s="6">
        <f>ccost</f>
        <v>5</v>
      </c>
      <c r="D16" s="6">
        <f>C16/(1+rate)^B16</f>
        <v>4.5351473922902494</v>
      </c>
    </row>
    <row r="17" spans="1:4" x14ac:dyDescent="0.2">
      <c r="B17" s="5">
        <v>3</v>
      </c>
      <c r="C17" s="6">
        <f>ccost</f>
        <v>5</v>
      </c>
      <c r="D17" s="6">
        <f>C17/(1+rate)^B17</f>
        <v>4.3191879926573797</v>
      </c>
    </row>
    <row r="18" spans="1:4" x14ac:dyDescent="0.2">
      <c r="B18" s="5">
        <v>4</v>
      </c>
      <c r="C18" s="6">
        <f>ccost</f>
        <v>5</v>
      </c>
      <c r="D18" s="6">
        <f>C18/(1+rate)^B18</f>
        <v>4.1135123739594102</v>
      </c>
    </row>
    <row r="20" spans="1:4" x14ac:dyDescent="0.2">
      <c r="B20" s="8" t="s">
        <v>16</v>
      </c>
      <c r="C20" s="8"/>
      <c r="D20" s="6">
        <f>SUM(D14:D18)</f>
        <v>22.7297525208118</v>
      </c>
    </row>
    <row r="22" spans="1:4" x14ac:dyDescent="0.2">
      <c r="A22" s="2" t="s">
        <v>12</v>
      </c>
    </row>
    <row r="24" spans="1:4" x14ac:dyDescent="0.2">
      <c r="B24" s="8" t="s">
        <v>15</v>
      </c>
      <c r="C24" s="8"/>
      <c r="D24" s="6">
        <f>ben/rate</f>
        <v>60</v>
      </c>
    </row>
    <row r="25" spans="1:4" x14ac:dyDescent="0.2">
      <c r="B25" s="8" t="s">
        <v>14</v>
      </c>
      <c r="C25" s="8"/>
      <c r="D25" s="6">
        <f>D24/(1+rate)^4</f>
        <v>49.362148487512918</v>
      </c>
    </row>
    <row r="27" spans="1:4" x14ac:dyDescent="0.2">
      <c r="A27" s="2" t="s">
        <v>17</v>
      </c>
    </row>
    <row r="28" spans="1:4" x14ac:dyDescent="0.2">
      <c r="B28" s="2" t="s">
        <v>12</v>
      </c>
      <c r="D28" s="6">
        <f>D25</f>
        <v>49.362148487512918</v>
      </c>
    </row>
    <row r="29" spans="1:4" x14ac:dyDescent="0.2">
      <c r="B29" s="2" t="s">
        <v>18</v>
      </c>
      <c r="D29" s="6">
        <f>D20</f>
        <v>22.7297525208118</v>
      </c>
    </row>
    <row r="30" spans="1:4" x14ac:dyDescent="0.2">
      <c r="B30" s="2" t="s">
        <v>22</v>
      </c>
      <c r="D30" s="9">
        <f>D28-D29</f>
        <v>26.632395966701118</v>
      </c>
    </row>
    <row r="31" spans="1:4" x14ac:dyDescent="0.2">
      <c r="B31" s="2"/>
      <c r="D31" s="11"/>
    </row>
    <row r="33" spans="1:6" x14ac:dyDescent="0.2">
      <c r="A33" s="3" t="s">
        <v>20</v>
      </c>
    </row>
    <row r="35" spans="1:6" x14ac:dyDescent="0.2">
      <c r="B35" s="4" t="s">
        <v>7</v>
      </c>
      <c r="C35" s="4" t="s">
        <v>6</v>
      </c>
      <c r="D35" s="4" t="s">
        <v>13</v>
      </c>
      <c r="E35" s="4" t="s">
        <v>19</v>
      </c>
      <c r="F35" s="4" t="s">
        <v>11</v>
      </c>
    </row>
    <row r="36" spans="1:6" x14ac:dyDescent="0.2">
      <c r="B36" s="5">
        <v>0</v>
      </c>
      <c r="C36" s="6">
        <f>ccost</f>
        <v>5</v>
      </c>
      <c r="D36" s="6">
        <v>0</v>
      </c>
      <c r="E36" s="6">
        <f>D36-C36</f>
        <v>-5</v>
      </c>
      <c r="F36" s="6">
        <f>E36/(1+rate)^B36</f>
        <v>-5</v>
      </c>
    </row>
    <row r="37" spans="1:6" x14ac:dyDescent="0.2">
      <c r="B37" s="5">
        <v>1</v>
      </c>
      <c r="C37" s="6">
        <f>ccost</f>
        <v>5</v>
      </c>
      <c r="D37" s="6">
        <v>0</v>
      </c>
      <c r="E37" s="6">
        <f>D37-C37</f>
        <v>-5</v>
      </c>
      <c r="F37" s="6">
        <f>E37/(1+rate)^B37</f>
        <v>-4.7619047619047619</v>
      </c>
    </row>
    <row r="38" spans="1:6" x14ac:dyDescent="0.2">
      <c r="B38" s="5">
        <v>2</v>
      </c>
      <c r="C38" s="6">
        <f>ccost</f>
        <v>5</v>
      </c>
      <c r="D38" s="6">
        <v>0</v>
      </c>
      <c r="E38" s="6">
        <f>D38-C38</f>
        <v>-5</v>
      </c>
      <c r="F38" s="6">
        <f>E38/(1+rate)^B38</f>
        <v>-4.5351473922902494</v>
      </c>
    </row>
    <row r="39" spans="1:6" x14ac:dyDescent="0.2">
      <c r="B39" s="5">
        <v>3</v>
      </c>
      <c r="C39" s="6">
        <f>ccost</f>
        <v>5</v>
      </c>
      <c r="D39" s="6">
        <v>0</v>
      </c>
      <c r="E39" s="6">
        <f>D39-C39</f>
        <v>-5</v>
      </c>
      <c r="F39" s="6">
        <f>E39/(1+rate)^B39</f>
        <v>-4.3191879926573797</v>
      </c>
    </row>
    <row r="40" spans="1:6" x14ac:dyDescent="0.2">
      <c r="B40" s="5">
        <v>4</v>
      </c>
      <c r="C40" s="6">
        <f>ccost</f>
        <v>5</v>
      </c>
      <c r="D40" s="6">
        <f>D24</f>
        <v>60</v>
      </c>
      <c r="E40" s="6">
        <f>D40-C40</f>
        <v>55</v>
      </c>
      <c r="F40" s="6">
        <f>E40/(1+rate)^B40</f>
        <v>45.248636113553509</v>
      </c>
    </row>
    <row r="42" spans="1:6" x14ac:dyDescent="0.2">
      <c r="E42" s="2" t="s">
        <v>22</v>
      </c>
      <c r="F42" s="9">
        <f>SUM(F36:F40)</f>
        <v>26.632395966701118</v>
      </c>
    </row>
  </sheetData>
  <mergeCells count="3">
    <mergeCell ref="B20:C20"/>
    <mergeCell ref="B24:C24"/>
    <mergeCell ref="B25:C25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>
    <oddFooter>&amp;R&amp;8&amp;F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ben</vt:lpstr>
      <vt:lpstr>ccost</vt:lpstr>
      <vt:lpstr>rate</vt:lpstr>
    </vt:vector>
  </TitlesOfParts>
  <Company>Syracuse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Wilcoxen</dc:creator>
  <cp:lastModifiedBy>Peter Wilcoxen</cp:lastModifiedBy>
  <cp:lastPrinted>2012-09-11T16:12:37Z</cp:lastPrinted>
  <dcterms:created xsi:type="dcterms:W3CDTF">2003-12-03T13:42:38Z</dcterms:created>
  <dcterms:modified xsi:type="dcterms:W3CDTF">2012-09-11T16:15:29Z</dcterms:modified>
</cp:coreProperties>
</file>